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5 год\Отчёты2022\"/>
    </mc:Choice>
  </mc:AlternateContent>
  <xr:revisionPtr revIDLastSave="0" documentId="13_ncr:1_{7CF94777-E833-4E5E-864A-7872792E679A}" xr6:coauthVersionLast="47" xr6:coauthVersionMax="47" xr10:uidLastSave="{00000000-0000-0000-0000-000000000000}"/>
  <bookViews>
    <workbookView xWindow="-120" yWindow="-120" windowWidth="38640" windowHeight="15840" xr2:uid="{483E93A6-C58E-4832-88A7-0B325F4A7E95}"/>
  </bookViews>
  <sheets>
    <sheet name="Нижег 37_33А" sheetId="1" r:id="rId1"/>
  </sheets>
  <definedNames>
    <definedName name="Z_34DE7953_6351_4043_AF0F_B57C163275A5_.wvu.PrintArea" localSheetId="0" hidden="1">'Нижег 37_33А'!$A$1:$G$100</definedName>
    <definedName name="Z_34DE7953_6351_4043_AF0F_B57C163275A5_.wvu.Rows" localSheetId="0" hidden="1">'Нижег 37_33А'!$25:$25,'Нижег 37_33А'!$77:$83</definedName>
    <definedName name="Z_6C4DC433_F26C_4531_9CA3_57E3D58D6F7E_.wvu.PrintArea" localSheetId="0" hidden="1">'Нижег 37_33А'!$A$1:$G$100</definedName>
    <definedName name="Z_6C4DC433_F26C_4531_9CA3_57E3D58D6F7E_.wvu.Rows" localSheetId="0" hidden="1">'Нижег 37_33А'!$25:$25,'Нижег 37_33А'!$77:$83</definedName>
    <definedName name="Z_70B5A381_0726_4FFC_AC17_C39805B22ABF_.wvu.PrintArea" localSheetId="0" hidden="1">'Нижег 37_33А'!$A$1:$G$100</definedName>
    <definedName name="Z_70B5A381_0726_4FFC_AC17_C39805B22ABF_.wvu.Rows" localSheetId="0" hidden="1">'Нижег 37_33А'!$25:$25,'Нижег 37_33А'!$77:$83</definedName>
    <definedName name="_xlnm.Print_Area" localSheetId="0">'Нижег 37_33А'!$A$1:$G$100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C33" i="1"/>
  <c r="E88" i="1" s="1"/>
  <c r="F23" i="1"/>
  <c r="E23" i="1"/>
  <c r="E87" i="1" l="1"/>
  <c r="D61" i="1"/>
</calcChain>
</file>

<file path=xl/sharedStrings.xml><?xml version="1.0" encoding="utf-8"?>
<sst xmlns="http://schemas.openxmlformats.org/spreadsheetml/2006/main" count="122" uniqueCount="102">
  <si>
    <t>О Т Ч Е Т  о  выполнении договора управления</t>
  </si>
  <si>
    <t>Присоединяйтесь к чату Вашего дома в Max!</t>
  </si>
  <si>
    <t>АО "ДК Нижегородского района"</t>
  </si>
  <si>
    <t>за 2025 год</t>
  </si>
  <si>
    <t>ул.Нижегородская дом № 37/33А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</si>
  <si>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</si>
  <si>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</si>
  <si>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</si>
  <si>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</si>
  <si>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</si>
  <si>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</si>
  <si>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</si>
  <si>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</si>
  <si>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29.11.2024г. №01/2024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</si>
  <si>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</si>
  <si>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</si>
  <si>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 xml:space="preserve"> 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</si>
  <si>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</si>
  <si>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</si>
  <si>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</si>
  <si>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</si>
  <si>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</si>
  <si>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</si>
  <si>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</si>
  <si>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>руб.</t>
  </si>
  <si>
    <t>по состоянию на 01.01.2025г. с учетом прошлых лет</t>
  </si>
  <si>
    <t>за текущий год</t>
  </si>
  <si>
    <t>по состоянию на конец отчетного  года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</si>
  <si>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</si>
  <si>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</si>
  <si>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</si>
  <si>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</si>
  <si>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</si>
  <si>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</si>
  <si>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</si>
  <si>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</si>
  <si>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</si>
  <si>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</si>
  <si>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</si>
  <si>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</si>
  <si>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</si>
  <si>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</si>
  <si>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</si>
  <si>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</si>
  <si>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</si>
  <si>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</si>
  <si>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</si>
  <si>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 xml:space="preserve">ООО "НЭК-НН" 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</si>
  <si>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</si>
  <si>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</si>
  <si>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</si>
  <si>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</si>
  <si>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вентканалов и дымоходов , вызов к клиенту</t>
  </si>
  <si>
    <t>ООО "Чистый город"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</si>
  <si>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</si>
  <si>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</si>
  <si>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</si>
  <si>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 +"</t>
  </si>
  <si>
    <t>Замеры сопротивления изоляции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</si>
  <si>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</si>
  <si>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</si>
  <si>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"Партнер-НН"</t>
  </si>
  <si>
    <t>2. БЛАГОУСТРОЙСТВО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</si>
  <si>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</t>
  </si>
  <si>
    <t>ИП Богомазова/ООО "Логгерс"/ООО "Юрта"</t>
  </si>
  <si>
    <t>Прочие работы по обеспечению санитарного состояния МКД и придомовой территории</t>
  </si>
  <si>
    <t>ИП Богомазова</t>
  </si>
  <si>
    <t>Уборка придомовой территории:  уборка мусора из контейнерных площадок, уборка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</si>
  <si>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</si>
  <si>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</si>
  <si>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</si>
  <si>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</si>
  <si>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</si>
  <si>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</si>
  <si>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</si>
  <si>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</si>
  <si>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</si>
  <si>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</si>
  <si>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</si>
  <si>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</si>
  <si>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</si>
  <si>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</si>
  <si>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Ремонт-- Общестроительные работы -- ремонт моп</t>
  </si>
  <si>
    <t>Август 2025 г.</t>
  </si>
  <si>
    <t>ООО НЭК-НН</t>
  </si>
  <si>
    <t xml:space="preserve">Ремонт-- Фасад -- Ремонт фасада -- </t>
  </si>
  <si>
    <t xml:space="preserve">Ремонт-- Подъезды -- Ремонт входных групп -- </t>
  </si>
  <si>
    <t>Ремонт-- Канализация -- Промывка канализационных трубопроводов -- п.1,2</t>
  </si>
  <si>
    <t>Декабрь 2025 г.</t>
  </si>
  <si>
    <t>ООО "ДИРЕКТСЕРВИС"</t>
  </si>
  <si>
    <t>3. КАПИТАЛЬНЫЙ РЕМОНТ</t>
  </si>
  <si>
    <t>Замена оконных блоков</t>
  </si>
  <si>
    <t>Октябрь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</si>
  <si>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</si>
  <si>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</si>
  <si>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</si>
  <si>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</si>
  <si>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</si>
  <si>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</si>
  <si>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А.А.Хохлов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</si>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</sst>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1" fillId="0" borderId="0" xfId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164" fontId="14" fillId="0" borderId="0" xfId="1" applyFont="1" applyFill="1" applyBorder="1"/>
    <xf numFmtId="0" fontId="14" fillId="0" borderId="0" xfId="0" applyFont="1"/>
    <xf numFmtId="164" fontId="5" fillId="0" borderId="0" xfId="0" applyNumberFormat="1" applyFont="1"/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0" fontId="4" fillId="0" borderId="8" xfId="0" applyFont="1" applyBorder="1" applyAlignment="1">
      <alignment horizontal="justify" vertical="top"/>
    </xf>
    <xf numFmtId="164" fontId="4" fillId="0" borderId="8" xfId="1" applyFont="1" applyFill="1" applyBorder="1" applyAlignment="1">
      <alignment horizontal="justify" vertical="top"/>
    </xf>
    <xf numFmtId="0" fontId="16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4" fillId="0" borderId="11" xfId="0" applyFont="1" applyBorder="1" applyAlignment="1">
      <alignment horizontal="justify" vertical="top"/>
    </xf>
    <xf numFmtId="0" fontId="4" fillId="0" borderId="12" xfId="0" applyFont="1" applyBorder="1" applyAlignment="1">
      <alignment horizontal="justify" vertical="top"/>
    </xf>
    <xf numFmtId="0" fontId="17" fillId="0" borderId="13" xfId="0" applyFont="1" applyBorder="1" applyAlignment="1">
      <alignment horizontal="justify" vertical="top"/>
    </xf>
    <xf numFmtId="0" fontId="17" fillId="0" borderId="8" xfId="0" applyFont="1" applyBorder="1" applyAlignment="1">
      <alignment horizontal="justify" vertical="top"/>
    </xf>
    <xf numFmtId="164" fontId="17" fillId="0" borderId="8" xfId="1" applyFont="1" applyFill="1" applyBorder="1" applyAlignment="1">
      <alignment horizontal="fill" vertical="center"/>
    </xf>
    <xf numFmtId="164" fontId="17" fillId="0" borderId="7" xfId="1" applyFont="1" applyFill="1" applyBorder="1" applyAlignment="1">
      <alignment horizontal="fill" vertical="center"/>
    </xf>
    <xf numFmtId="164" fontId="17" fillId="0" borderId="14" xfId="1" applyFont="1" applyFill="1" applyBorder="1" applyAlignment="1">
      <alignment horizontal="fill" vertical="center"/>
    </xf>
    <xf numFmtId="0" fontId="17" fillId="0" borderId="0" xfId="0" applyFont="1" applyAlignment="1">
      <alignment horizontal="justify" vertical="top"/>
    </xf>
    <xf numFmtId="0" fontId="17" fillId="0" borderId="0" xfId="0" applyFont="1" applyAlignment="1">
      <alignment horizontal="justify" vertical="center"/>
    </xf>
    <xf numFmtId="0" fontId="18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4" fontId="10" fillId="0" borderId="10" xfId="0" applyNumberFormat="1" applyFont="1" applyBorder="1" applyAlignment="1">
      <alignment horizontal="center" vertical="top"/>
    </xf>
    <xf numFmtId="0" fontId="18" fillId="0" borderId="10" xfId="0" applyFont="1" applyBorder="1" applyAlignment="1">
      <alignment horizontal="justify" vertical="top"/>
    </xf>
    <xf numFmtId="164" fontId="18" fillId="0" borderId="12" xfId="0" applyNumberFormat="1" applyFont="1" applyBorder="1" applyAlignment="1">
      <alignment horizontal="justify" vertical="top"/>
    </xf>
    <xf numFmtId="0" fontId="19" fillId="0" borderId="0" xfId="0" applyFont="1" applyAlignment="1">
      <alignment horizontal="justify" vertical="center"/>
    </xf>
    <xf numFmtId="164" fontId="17" fillId="0" borderId="0" xfId="1" applyFont="1" applyFill="1" applyAlignment="1">
      <alignment horizontal="justify" vertical="center"/>
    </xf>
    <xf numFmtId="0" fontId="17" fillId="0" borderId="0" xfId="0" applyFont="1" applyAlignment="1">
      <alignment horizontal="right" vertical="top"/>
    </xf>
    <xf numFmtId="164" fontId="17" fillId="0" borderId="0" xfId="0" applyNumberFormat="1" applyFont="1" applyAlignment="1">
      <alignment horizontal="justify" vertical="top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justify"/>
    </xf>
    <xf numFmtId="0" fontId="20" fillId="0" borderId="0" xfId="0" applyFont="1" applyAlignment="1">
      <alignment vertical="top"/>
    </xf>
    <xf numFmtId="164" fontId="20" fillId="0" borderId="15" xfId="0" applyNumberFormat="1" applyFont="1" applyBorder="1" applyAlignment="1">
      <alignment vertical="top"/>
    </xf>
    <xf numFmtId="165" fontId="4" fillId="0" borderId="0" xfId="0" applyNumberFormat="1" applyFont="1" applyAlignment="1">
      <alignment horizontal="justify" vertical="top"/>
    </xf>
    <xf numFmtId="164" fontId="4" fillId="0" borderId="0" xfId="0" applyNumberFormat="1" applyFont="1" applyAlignment="1">
      <alignment horizontal="justify" vertical="top"/>
    </xf>
    <xf numFmtId="164" fontId="5" fillId="0" borderId="0" xfId="0" applyNumberFormat="1" applyFont="1" applyAlignment="1">
      <alignment horizontal="justify" vertical="center"/>
    </xf>
    <xf numFmtId="0" fontId="21" fillId="0" borderId="16" xfId="0" applyFont="1" applyBorder="1" applyAlignment="1">
      <alignment horizontal="left" vertical="top"/>
    </xf>
    <xf numFmtId="0" fontId="21" fillId="0" borderId="17" xfId="0" applyFont="1" applyBorder="1" applyAlignment="1">
      <alignment horizontal="left" vertical="top"/>
    </xf>
    <xf numFmtId="164" fontId="22" fillId="0" borderId="10" xfId="1" applyFont="1" applyFill="1" applyBorder="1" applyAlignment="1">
      <alignment horizontal="center" vertical="top"/>
    </xf>
    <xf numFmtId="164" fontId="22" fillId="0" borderId="18" xfId="1" applyFont="1" applyFill="1" applyBorder="1" applyAlignment="1">
      <alignment horizontal="center" vertical="top"/>
    </xf>
    <xf numFmtId="0" fontId="23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16" fillId="0" borderId="19" xfId="0" applyFont="1" applyBorder="1" applyAlignment="1">
      <alignment horizontal="justify" vertical="center"/>
    </xf>
    <xf numFmtId="0" fontId="16" fillId="0" borderId="20" xfId="0" applyFont="1" applyBorder="1" applyAlignment="1">
      <alignment horizontal="justify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3" xfId="0" applyFont="1" applyBorder="1" applyAlignment="1">
      <alignment horizontal="justify" vertical="center"/>
    </xf>
    <xf numFmtId="0" fontId="16" fillId="0" borderId="8" xfId="0" applyFont="1" applyBorder="1" applyAlignment="1">
      <alignment horizontal="justify" vertical="center"/>
    </xf>
    <xf numFmtId="0" fontId="16" fillId="0" borderId="21" xfId="0" applyFont="1" applyBorder="1" applyAlignment="1">
      <alignment horizontal="justify" vertical="center"/>
    </xf>
    <xf numFmtId="0" fontId="16" fillId="0" borderId="23" xfId="0" applyFont="1" applyBorder="1" applyAlignment="1">
      <alignment horizontal="justify" vertical="center"/>
    </xf>
    <xf numFmtId="0" fontId="16" fillId="0" borderId="24" xfId="0" applyFont="1" applyBorder="1" applyAlignment="1">
      <alignment horizontal="justify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justify" vertical="top"/>
    </xf>
    <xf numFmtId="0" fontId="16" fillId="0" borderId="24" xfId="0" applyFont="1" applyBorder="1" applyAlignment="1">
      <alignment horizontal="justify" vertical="top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6" xfId="0" applyFont="1" applyBorder="1" applyAlignment="1">
      <alignment horizontal="justify" vertical="center"/>
    </xf>
    <xf numFmtId="0" fontId="16" fillId="0" borderId="17" xfId="0" applyFont="1" applyBorder="1" applyAlignment="1">
      <alignment horizontal="justify" vertical="center"/>
    </xf>
    <xf numFmtId="164" fontId="22" fillId="0" borderId="10" xfId="1" applyFont="1" applyFill="1" applyBorder="1" applyAlignment="1">
      <alignment horizontal="center" vertical="center"/>
    </xf>
    <xf numFmtId="164" fontId="22" fillId="0" borderId="12" xfId="1" applyFont="1" applyFill="1" applyBorder="1" applyAlignment="1">
      <alignment horizontal="center" vertical="center"/>
    </xf>
    <xf numFmtId="0" fontId="16" fillId="0" borderId="29" xfId="0" applyFont="1" applyBorder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justify" vertical="center"/>
    </xf>
    <xf numFmtId="0" fontId="16" fillId="0" borderId="27" xfId="0" applyFont="1" applyBorder="1" applyAlignment="1">
      <alignment horizontal="justify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4" fontId="24" fillId="0" borderId="10" xfId="0" applyNumberFormat="1" applyFont="1" applyBorder="1" applyAlignment="1">
      <alignment horizontal="center"/>
    </xf>
    <xf numFmtId="164" fontId="24" fillId="0" borderId="12" xfId="0" applyNumberFormat="1" applyFont="1" applyBorder="1" applyAlignment="1">
      <alignment horizontal="center"/>
    </xf>
    <xf numFmtId="0" fontId="23" fillId="0" borderId="0" xfId="0" applyFont="1"/>
    <xf numFmtId="164" fontId="4" fillId="0" borderId="0" xfId="1" applyFont="1" applyFill="1"/>
    <xf numFmtId="164" fontId="16" fillId="0" borderId="2" xfId="1" applyFont="1" applyFill="1" applyBorder="1" applyAlignment="1">
      <alignment horizontal="justify" vertical="center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justify" vertical="center"/>
    </xf>
    <xf numFmtId="0" fontId="16" fillId="0" borderId="37" xfId="0" applyFont="1" applyBorder="1" applyAlignment="1">
      <alignment horizontal="justify" vertical="center"/>
    </xf>
    <xf numFmtId="164" fontId="16" fillId="0" borderId="6" xfId="1" applyFont="1" applyFill="1" applyBorder="1" applyAlignment="1">
      <alignment horizontal="justify" vertical="center"/>
    </xf>
    <xf numFmtId="0" fontId="16" fillId="0" borderId="2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0" fontId="25" fillId="0" borderId="8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44" fontId="25" fillId="0" borderId="8" xfId="2" applyFont="1" applyFill="1" applyBorder="1" applyAlignment="1" applyProtection="1">
      <alignment horizontal="center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44" fontId="26" fillId="0" borderId="8" xfId="2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>
      <alignment vertical="top"/>
    </xf>
    <xf numFmtId="0" fontId="4" fillId="0" borderId="38" xfId="0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164" fontId="10" fillId="0" borderId="10" xfId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1" xfId="0" applyFont="1" applyBorder="1" applyAlignment="1">
      <alignment vertical="top"/>
    </xf>
    <xf numFmtId="0" fontId="4" fillId="0" borderId="25" xfId="0" applyFont="1" applyBorder="1" applyAlignment="1">
      <alignment vertical="top"/>
    </xf>
    <xf numFmtId="164" fontId="4" fillId="0" borderId="38" xfId="1" applyFont="1" applyFill="1" applyBorder="1" applyAlignment="1">
      <alignment horizontal="left" vertical="top"/>
    </xf>
    <xf numFmtId="164" fontId="4" fillId="0" borderId="10" xfId="1" applyFont="1" applyFill="1" applyBorder="1" applyAlignment="1">
      <alignment horizontal="justify" vertical="top"/>
    </xf>
    <xf numFmtId="0" fontId="4" fillId="0" borderId="11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40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4" fontId="4" fillId="0" borderId="10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613833</xdr:colOff>
      <xdr:row>1</xdr:row>
      <xdr:rowOff>95250</xdr:rowOff>
    </xdr:from>
    <xdr:to>
      <xdr:col>6</xdr:col>
      <xdr:colOff>665504</xdr:colOff>
      <xdr:row>5</xdr:row>
      <xdr:rowOff>178672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8DCA7E6-7F88-424E-9410-4313F8B39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0333" y="304800"/>
          <a:ext cx="1118471" cy="1121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AC311-90C6-4233-A65C-8B041D44A891}">
  <sheetPr>
    <tabColor rgb="FFFF66FF"/>
  </sheetPr>
  <dimension ref="A2:P439"/>
  <sheetViews>
    <sheetView tabSelected="1" view="pageBreakPreview" zoomScale="90" zoomScaleSheetLayoutView="90" workbookViewId="0">
      <selection activeCell="F67" sqref="F67"/>
    </sheetView>
  </sheetViews>
  <sheetFormatPr defaultColWidth="9.140625" defaultRowHeight="16.5" x14ac:dyDescent="0.3"/>
  <cols>
    <col min="1" max="1" width="21" style="3" customWidth="1"/>
    <col min="2" max="2" width="17.7109375" style="3" customWidth="1"/>
    <col min="3" max="3" width="16.140625" style="3" customWidth="1"/>
    <col min="4" max="4" width="14.7109375" style="3" customWidth="1"/>
    <col min="5" max="5" width="24.7109375" style="3" customWidth="1"/>
    <col min="6" max="6" width="16" style="3" bestFit="1" customWidth="1"/>
    <col min="7" max="7" width="19.42578125" style="3" customWidth="1"/>
    <col min="8" max="8" width="11.5703125" style="3" bestFit="1" customWidth="1"/>
    <col min="9" max="9" width="3.28515625" style="4" customWidth="1"/>
    <col min="10" max="10" width="9.42578125" style="4" customWidth="1"/>
    <col min="11" max="11" width="5.42578125" style="4" bestFit="1" customWidth="1"/>
    <col min="12" max="12" width="5.28515625" style="5" bestFit="1" customWidth="1"/>
    <col min="13" max="13" width="9.5703125" style="6" bestFit="1" customWidth="1"/>
    <col min="14" max="14" width="11.42578125" style="6" customWidth="1"/>
    <col min="15" max="15" width="12.42578125" style="4" bestFit="1" customWidth="1"/>
    <col min="16" max="16" width="9.140625" style="4"/>
    <col min="17" max="16384" width="9.140625" style="3"/>
  </cols>
  <sheetData>
    <row r="2" spans="1:16" ht="23.25" x14ac:dyDescent="0.35">
      <c r="A2" s="1" t="s">
        <v>0</v>
      </c>
      <c r="B2" s="1"/>
      <c r="C2" s="1"/>
      <c r="D2" s="1"/>
      <c r="E2" s="1"/>
      <c r="F2" s="2" t="s">
        <v>1</v>
      </c>
      <c r="G2" s="2"/>
      <c r="H2" s="3">
        <v>2</v>
      </c>
    </row>
    <row r="3" spans="1:16" s="8" customFormat="1" ht="18" customHeight="1" x14ac:dyDescent="0.25">
      <c r="A3" s="7" t="s">
        <v>2</v>
      </c>
      <c r="B3" s="7"/>
      <c r="C3" s="7"/>
      <c r="D3" s="7"/>
      <c r="E3" s="7"/>
      <c r="F3" s="2"/>
      <c r="G3" s="2"/>
      <c r="I3" s="4"/>
      <c r="J3" s="4"/>
      <c r="K3" s="4"/>
      <c r="L3" s="5"/>
      <c r="M3" s="6"/>
      <c r="N3" s="6"/>
      <c r="O3" s="4"/>
      <c r="P3" s="4"/>
    </row>
    <row r="4" spans="1:16" s="8" customFormat="1" ht="20.25" customHeight="1" x14ac:dyDescent="0.3">
      <c r="A4" s="9" t="s">
        <v>3</v>
      </c>
      <c r="B4" s="9"/>
      <c r="C4" s="9"/>
      <c r="D4" s="9"/>
      <c r="E4" s="9"/>
      <c r="F4" s="2"/>
      <c r="G4" s="2"/>
      <c r="I4" s="4"/>
      <c r="J4" s="4"/>
      <c r="K4" s="4"/>
      <c r="L4" s="5"/>
      <c r="M4" s="6"/>
      <c r="N4" s="6"/>
      <c r="O4" s="4"/>
      <c r="P4" s="4"/>
    </row>
    <row r="5" spans="1:16" s="11" customFormat="1" ht="20.25" customHeight="1" x14ac:dyDescent="0.3">
      <c r="A5" s="10" t="s">
        <v>4</v>
      </c>
      <c r="B5" s="10"/>
      <c r="C5" s="10"/>
      <c r="D5" s="10"/>
      <c r="E5" s="10"/>
      <c r="F5" s="2"/>
      <c r="G5" s="2"/>
      <c r="I5" s="12"/>
      <c r="J5" s="12"/>
      <c r="K5" s="12"/>
      <c r="L5" s="13"/>
      <c r="M5" s="14"/>
      <c r="N5" s="14"/>
      <c r="O5" s="12"/>
      <c r="P5" s="12"/>
    </row>
    <row r="6" spans="1:16" ht="16.5" customHeight="1" x14ac:dyDescent="0.3">
      <c r="F6" s="2"/>
      <c r="G6" s="2"/>
    </row>
    <row r="7" spans="1:16" s="15" customFormat="1" ht="15.75" customHeight="1" x14ac:dyDescent="0.25">
      <c r="A7" s="15" t="s">
        <v>5</v>
      </c>
      <c r="B7" s="16">
        <v>1956</v>
      </c>
      <c r="C7" s="15" t="s">
        <v>6</v>
      </c>
      <c r="F7" s="2"/>
      <c r="G7" s="2"/>
      <c r="I7" s="4"/>
      <c r="J7" s="4"/>
      <c r="K7" s="4"/>
      <c r="L7" s="5"/>
      <c r="M7" s="6"/>
      <c r="N7" s="6"/>
      <c r="O7" s="4"/>
      <c r="P7" s="4"/>
    </row>
    <row r="8" spans="1:16" s="15" customFormat="1" ht="15.75" customHeight="1" x14ac:dyDescent="0.25">
      <c r="A8" s="15" t="s">
        <v>7</v>
      </c>
      <c r="B8" s="17">
        <v>1960.9</v>
      </c>
      <c r="C8" s="15" t="s">
        <v>8</v>
      </c>
      <c r="F8" s="2"/>
      <c r="G8" s="2"/>
      <c r="I8" s="4"/>
      <c r="J8" s="4"/>
      <c r="K8" s="4"/>
      <c r="L8" s="5"/>
      <c r="M8" s="6"/>
      <c r="N8" s="6"/>
      <c r="O8" s="4"/>
      <c r="P8" s="4"/>
    </row>
    <row r="9" spans="1:16" s="15" customFormat="1" ht="15.75" x14ac:dyDescent="0.25">
      <c r="A9" s="15" t="s">
        <v>9</v>
      </c>
      <c r="B9" s="15" t="s">
        <v>10</v>
      </c>
      <c r="I9" s="4"/>
      <c r="J9" s="4"/>
      <c r="K9" s="4"/>
      <c r="L9" s="5"/>
      <c r="M9" s="6"/>
      <c r="N9" s="6"/>
      <c r="O9" s="4"/>
      <c r="P9" s="4"/>
    </row>
    <row r="10" spans="1:16" s="15" customFormat="1" ht="15.75" x14ac:dyDescent="0.25">
      <c r="B10" s="15" t="s">
        <v>11</v>
      </c>
      <c r="I10" s="4"/>
      <c r="J10" s="4"/>
      <c r="K10" s="4"/>
      <c r="L10" s="5"/>
      <c r="M10" s="6"/>
      <c r="N10" s="6"/>
      <c r="O10" s="4"/>
      <c r="P10" s="4"/>
    </row>
    <row r="12" spans="1:16" s="15" customFormat="1" ht="15.75" x14ac:dyDescent="0.25">
      <c r="A12" s="15" t="s">
        <v>12</v>
      </c>
      <c r="I12" s="4"/>
      <c r="J12" s="4"/>
      <c r="K12" s="4"/>
      <c r="L12" s="5"/>
      <c r="M12" s="6"/>
      <c r="N12" s="6"/>
      <c r="O12" s="4"/>
      <c r="P12" s="4"/>
    </row>
    <row r="13" spans="1:16" s="15" customFormat="1" ht="15.75" x14ac:dyDescent="0.25">
      <c r="A13" s="18" t="s">
        <v>13</v>
      </c>
      <c r="I13" s="4"/>
      <c r="J13" s="19"/>
      <c r="K13" s="4"/>
      <c r="L13" s="5"/>
      <c r="M13" s="6"/>
      <c r="N13" s="6"/>
      <c r="O13" s="4"/>
      <c r="P13" s="4"/>
    </row>
    <row r="15" spans="1:16" x14ac:dyDescent="0.3">
      <c r="A15" s="3" t="s">
        <v>14</v>
      </c>
      <c r="P15" s="19"/>
    </row>
    <row r="16" spans="1:16" x14ac:dyDescent="0.3">
      <c r="A16" s="3" t="s">
        <v>15</v>
      </c>
      <c r="O16" s="19"/>
      <c r="P16" s="19"/>
    </row>
    <row r="17" spans="1:16" x14ac:dyDescent="0.3">
      <c r="G17" s="3" t="s">
        <v>16</v>
      </c>
      <c r="O17" s="19"/>
    </row>
    <row r="18" spans="1:16" ht="20.25" x14ac:dyDescent="0.3">
      <c r="A18" s="20" t="s">
        <v>17</v>
      </c>
      <c r="B18" s="20"/>
      <c r="C18" s="20"/>
      <c r="D18" s="20"/>
      <c r="E18" s="20"/>
      <c r="F18" s="20"/>
      <c r="G18" s="20"/>
      <c r="O18" s="19"/>
    </row>
    <row r="19" spans="1:16" s="15" customFormat="1" ht="15.75" x14ac:dyDescent="0.25">
      <c r="A19" s="15" t="s">
        <v>18</v>
      </c>
      <c r="I19" s="4"/>
      <c r="J19" s="4"/>
      <c r="K19" s="4"/>
      <c r="L19" s="5"/>
      <c r="M19" s="6"/>
      <c r="N19" s="6"/>
      <c r="O19" s="4"/>
      <c r="P19" s="4"/>
    </row>
    <row r="20" spans="1:16" ht="17.25" thickBot="1" x14ac:dyDescent="0.35"/>
    <row r="21" spans="1:16" s="30" customFormat="1" ht="49.5" x14ac:dyDescent="0.25">
      <c r="A21" s="21" t="s">
        <v>19</v>
      </c>
      <c r="B21" s="22" t="s">
        <v>20</v>
      </c>
      <c r="C21" s="22" t="s">
        <v>21</v>
      </c>
      <c r="D21" s="23" t="s">
        <v>22</v>
      </c>
      <c r="E21" s="24"/>
      <c r="F21" s="22" t="s">
        <v>23</v>
      </c>
      <c r="G21" s="25"/>
      <c r="H21" s="26"/>
      <c r="I21" s="27"/>
      <c r="J21" s="27"/>
      <c r="K21" s="28"/>
      <c r="L21" s="29"/>
      <c r="M21" s="29"/>
      <c r="N21" s="27"/>
      <c r="O21" s="27"/>
    </row>
    <row r="22" spans="1:16" s="27" customFormat="1" ht="38.25" customHeight="1" thickBot="1" x14ac:dyDescent="0.3">
      <c r="A22" s="31"/>
      <c r="B22" s="32" t="s">
        <v>24</v>
      </c>
      <c r="C22" s="32" t="s">
        <v>24</v>
      </c>
      <c r="D22" s="32" t="s">
        <v>25</v>
      </c>
      <c r="E22" s="32" t="s">
        <v>26</v>
      </c>
      <c r="F22" s="32" t="s">
        <v>27</v>
      </c>
      <c r="G22" s="26"/>
      <c r="H22" s="26"/>
      <c r="K22" s="28"/>
      <c r="L22" s="29"/>
      <c r="M22" s="29"/>
    </row>
    <row r="23" spans="1:16" s="30" customFormat="1" ht="33" x14ac:dyDescent="0.25">
      <c r="A23" s="33" t="s">
        <v>28</v>
      </c>
      <c r="B23" s="34">
        <v>903935.83000000019</v>
      </c>
      <c r="C23" s="34">
        <v>908608.19000000006</v>
      </c>
      <c r="D23" s="34">
        <v>370314.85356000002</v>
      </c>
      <c r="E23" s="34">
        <f>B23-C23</f>
        <v>-4672.3599999998696</v>
      </c>
      <c r="F23" s="34">
        <f>D23+B23-C23</f>
        <v>365642.49356000021</v>
      </c>
      <c r="G23" s="25"/>
      <c r="H23" s="26"/>
      <c r="I23" s="27"/>
      <c r="J23" s="27"/>
      <c r="K23" s="28"/>
      <c r="L23" s="29"/>
      <c r="M23" s="29"/>
      <c r="N23" s="27"/>
      <c r="O23" s="27"/>
    </row>
    <row r="24" spans="1:16" s="30" customFormat="1" hidden="1" x14ac:dyDescent="0.25">
      <c r="A24" s="35" t="s">
        <v>29</v>
      </c>
      <c r="B24" s="36"/>
      <c r="C24" s="36"/>
      <c r="D24" s="36"/>
      <c r="E24" s="36"/>
      <c r="F24" s="36"/>
      <c r="G24" s="25"/>
      <c r="H24" s="26"/>
      <c r="I24" s="27"/>
      <c r="J24" s="27"/>
      <c r="K24" s="28"/>
      <c r="L24" s="29"/>
      <c r="M24" s="29"/>
      <c r="N24" s="27"/>
      <c r="O24" s="27"/>
    </row>
    <row r="25" spans="1:16" s="30" customFormat="1" hidden="1" x14ac:dyDescent="0.25">
      <c r="A25" s="35" t="s">
        <v>30</v>
      </c>
      <c r="B25" s="36"/>
      <c r="C25" s="36"/>
      <c r="D25" s="36"/>
      <c r="E25" s="36"/>
      <c r="F25" s="36"/>
      <c r="G25" s="25"/>
      <c r="H25" s="26"/>
      <c r="I25" s="27"/>
      <c r="J25" s="27"/>
      <c r="K25" s="28"/>
      <c r="L25" s="29"/>
      <c r="M25" s="29"/>
      <c r="N25" s="27"/>
      <c r="O25" s="27"/>
    </row>
    <row r="26" spans="1:16" s="30" customFormat="1" hidden="1" x14ac:dyDescent="0.25">
      <c r="A26" s="35" t="s">
        <v>31</v>
      </c>
      <c r="B26" s="36"/>
      <c r="C26" s="36"/>
      <c r="D26" s="36"/>
      <c r="E26" s="36"/>
      <c r="F26" s="36"/>
      <c r="G26" s="25"/>
      <c r="H26" s="26"/>
      <c r="I26" s="27"/>
      <c r="J26" s="27"/>
      <c r="K26" s="28"/>
      <c r="L26" s="29"/>
      <c r="M26" s="29"/>
      <c r="N26" s="27"/>
      <c r="O26" s="27"/>
    </row>
    <row r="27" spans="1:16" s="30" customFormat="1" x14ac:dyDescent="0.25">
      <c r="A27" s="37" t="s">
        <v>32</v>
      </c>
      <c r="B27" s="37"/>
      <c r="C27" s="37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x14ac:dyDescent="0.25">
      <c r="A28" s="38"/>
      <c r="B28" s="39"/>
      <c r="C28" s="39"/>
      <c r="D28" s="39"/>
      <c r="E28" s="39"/>
      <c r="F28" s="39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46" customFormat="1" x14ac:dyDescent="0.25">
      <c r="A29" s="40" t="s">
        <v>33</v>
      </c>
      <c r="B29" s="40"/>
      <c r="C29" s="40"/>
      <c r="D29" s="40"/>
      <c r="E29" s="40"/>
      <c r="F29" s="40"/>
      <c r="G29" s="40"/>
      <c r="H29" s="41"/>
      <c r="I29" s="42"/>
      <c r="J29" s="43"/>
      <c r="K29" s="43"/>
      <c r="L29" s="44"/>
      <c r="M29" s="45"/>
      <c r="N29" s="45"/>
      <c r="O29" s="43"/>
      <c r="P29" s="43"/>
    </row>
    <row r="30" spans="1:16" s="30" customFormat="1" ht="17.25" thickBot="1" x14ac:dyDescent="0.3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50.25" thickBot="1" x14ac:dyDescent="0.3">
      <c r="A31" s="47" t="s">
        <v>34</v>
      </c>
      <c r="B31" s="48" t="s">
        <v>35</v>
      </c>
      <c r="C31" s="48" t="s">
        <v>36</v>
      </c>
      <c r="D31" s="49" t="s">
        <v>37</v>
      </c>
      <c r="E31" s="50" t="s">
        <v>38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57" customFormat="1" ht="26.25" thickBot="1" x14ac:dyDescent="0.3">
      <c r="A32" s="51" t="s">
        <v>39</v>
      </c>
      <c r="B32" s="52" t="s">
        <v>40</v>
      </c>
      <c r="C32" s="53">
        <v>16.82</v>
      </c>
      <c r="D32" s="54">
        <v>0</v>
      </c>
      <c r="E32" s="55">
        <v>0</v>
      </c>
      <c r="F32" s="56"/>
      <c r="G32" s="56"/>
      <c r="H32" s="56"/>
      <c r="I32" s="26"/>
      <c r="J32" s="27"/>
      <c r="K32" s="27"/>
      <c r="L32" s="28"/>
      <c r="M32" s="29"/>
      <c r="N32" s="29"/>
      <c r="O32" s="27"/>
      <c r="P32" s="27"/>
    </row>
    <row r="33" spans="1:16" s="57" customFormat="1" ht="17.25" thickBot="1" x14ac:dyDescent="0.3">
      <c r="A33" s="58" t="s">
        <v>41</v>
      </c>
      <c r="B33" s="59"/>
      <c r="C33" s="60">
        <f>SUM(C32:C32)</f>
        <v>16.82</v>
      </c>
      <c r="D33" s="61"/>
      <c r="E33" s="62"/>
      <c r="F33" s="56"/>
      <c r="G33" s="56"/>
      <c r="H33" s="56"/>
      <c r="I33" s="56"/>
      <c r="L33" s="63"/>
      <c r="M33" s="64"/>
      <c r="N33" s="64"/>
    </row>
    <row r="34" spans="1:16" s="57" customFormat="1" ht="12.75" x14ac:dyDescent="0.25">
      <c r="A34" s="65"/>
      <c r="B34" s="56"/>
      <c r="C34" s="56"/>
      <c r="D34" s="56"/>
      <c r="E34" s="66"/>
      <c r="F34" s="56"/>
      <c r="G34" s="56"/>
      <c r="H34" s="56"/>
      <c r="I34" s="26"/>
      <c r="J34" s="27"/>
      <c r="K34" s="27"/>
      <c r="L34" s="28"/>
      <c r="M34" s="29"/>
      <c r="N34" s="29"/>
      <c r="O34" s="27"/>
      <c r="P34" s="27"/>
    </row>
    <row r="35" spans="1:16" s="30" customFormat="1" ht="20.25" x14ac:dyDescent="0.25">
      <c r="A35" s="67" t="s">
        <v>42</v>
      </c>
      <c r="B35" s="67"/>
      <c r="C35" s="67"/>
      <c r="D35" s="67"/>
      <c r="E35" s="67"/>
      <c r="F35" s="67"/>
      <c r="G35" s="67"/>
      <c r="H35" s="25"/>
      <c r="I35" s="26"/>
      <c r="J35" s="27"/>
      <c r="K35" s="27"/>
      <c r="L35" s="28"/>
      <c r="M35" s="29"/>
      <c r="N35" s="29"/>
      <c r="O35" s="27"/>
      <c r="P35" s="27"/>
    </row>
    <row r="36" spans="1:16" s="30" customFormat="1" x14ac:dyDescent="0.25">
      <c r="A36" s="25"/>
      <c r="B36" s="25"/>
      <c r="C36" s="25"/>
      <c r="D36" s="25"/>
      <c r="E36" s="25"/>
      <c r="F36" s="25"/>
      <c r="G36" s="25"/>
      <c r="H36" s="25"/>
      <c r="I36" s="26"/>
      <c r="J36" s="27"/>
      <c r="K36" s="27"/>
      <c r="L36" s="28"/>
      <c r="M36" s="29"/>
      <c r="N36" s="29"/>
      <c r="O36" s="27"/>
      <c r="P36" s="27"/>
    </row>
    <row r="37" spans="1:16" s="30" customFormat="1" ht="42.75" customHeight="1" x14ac:dyDescent="0.3">
      <c r="A37" s="68" t="s">
        <v>43</v>
      </c>
      <c r="B37" s="68"/>
      <c r="C37" s="68"/>
      <c r="D37" s="68"/>
      <c r="E37" s="68"/>
      <c r="F37" s="25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17.25" thickBot="1" x14ac:dyDescent="0.3">
      <c r="A38" s="25"/>
      <c r="B38" s="25"/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 x14ac:dyDescent="0.3">
      <c r="A39" s="69" t="s">
        <v>44</v>
      </c>
      <c r="B39" s="69"/>
      <c r="C39" s="69"/>
      <c r="D39" s="69"/>
      <c r="E39" s="70">
        <v>903935.83000000019</v>
      </c>
      <c r="F39" s="71"/>
      <c r="G39" s="72"/>
      <c r="H39" s="72"/>
      <c r="I39" s="26"/>
      <c r="J39" s="73"/>
      <c r="K39" s="27"/>
      <c r="L39" s="28"/>
      <c r="M39" s="29"/>
      <c r="N39" s="29"/>
      <c r="O39" s="27"/>
      <c r="P39" s="27"/>
    </row>
    <row r="40" spans="1:16" s="30" customFormat="1" ht="17.25" thickBot="1" x14ac:dyDescent="0.3">
      <c r="A40" s="38"/>
      <c r="B40" s="38"/>
      <c r="C40" s="38"/>
      <c r="D40" s="38"/>
      <c r="E40" s="38"/>
      <c r="F40" s="25"/>
      <c r="G40" s="25"/>
      <c r="H40" s="25"/>
      <c r="I40" s="26"/>
      <c r="J40" s="27"/>
      <c r="K40" s="27"/>
      <c r="L40" s="28"/>
      <c r="M40" s="29"/>
      <c r="N40" s="29"/>
      <c r="O40" s="27"/>
      <c r="P40" s="27"/>
    </row>
    <row r="41" spans="1:16" s="30" customFormat="1" ht="17.25" thickBot="1" x14ac:dyDescent="0.3">
      <c r="A41" s="74" t="s">
        <v>45</v>
      </c>
      <c r="B41" s="75"/>
      <c r="C41" s="75"/>
      <c r="D41" s="76">
        <v>528395.2100000002</v>
      </c>
      <c r="E41" s="77"/>
      <c r="F41" s="71"/>
      <c r="G41" s="72"/>
      <c r="H41" s="25"/>
      <c r="L41" s="78"/>
      <c r="M41" s="79"/>
      <c r="N41" s="79"/>
    </row>
    <row r="42" spans="1:16" s="30" customFormat="1" ht="72" customHeight="1" x14ac:dyDescent="0.25">
      <c r="A42" s="80" t="s">
        <v>46</v>
      </c>
      <c r="B42" s="81"/>
      <c r="C42" s="81"/>
      <c r="D42" s="82" t="s">
        <v>47</v>
      </c>
      <c r="E42" s="83"/>
      <c r="F42" s="25"/>
      <c r="G42" s="25"/>
      <c r="H42" s="25"/>
      <c r="L42" s="78"/>
      <c r="M42" s="79"/>
      <c r="N42" s="79"/>
    </row>
    <row r="43" spans="1:16" s="30" customFormat="1" ht="51" customHeight="1" x14ac:dyDescent="0.25">
      <c r="A43" s="84" t="s">
        <v>48</v>
      </c>
      <c r="B43" s="85"/>
      <c r="C43" s="86"/>
      <c r="D43" s="82" t="s">
        <v>47</v>
      </c>
      <c r="E43" s="83"/>
      <c r="F43" s="25"/>
      <c r="G43" s="25"/>
      <c r="H43" s="25"/>
      <c r="L43" s="78"/>
      <c r="M43" s="79"/>
      <c r="N43" s="79"/>
    </row>
    <row r="44" spans="1:16" s="30" customFormat="1" ht="43.5" customHeight="1" x14ac:dyDescent="0.25">
      <c r="A44" s="84" t="s">
        <v>49</v>
      </c>
      <c r="B44" s="85"/>
      <c r="C44" s="86"/>
      <c r="D44" s="82" t="s">
        <v>47</v>
      </c>
      <c r="E44" s="83"/>
      <c r="F44" s="25"/>
      <c r="G44" s="25"/>
      <c r="H44" s="25"/>
      <c r="L44" s="78"/>
      <c r="M44" s="79"/>
      <c r="N44" s="79"/>
    </row>
    <row r="45" spans="1:16" s="30" customFormat="1" ht="39.75" customHeight="1" x14ac:dyDescent="0.25">
      <c r="A45" s="87" t="s">
        <v>50</v>
      </c>
      <c r="B45" s="88"/>
      <c r="C45" s="88"/>
      <c r="D45" s="89" t="s">
        <v>51</v>
      </c>
      <c r="E45" s="90"/>
      <c r="F45" s="25"/>
      <c r="G45" s="25"/>
      <c r="H45" s="25"/>
      <c r="L45" s="78"/>
      <c r="M45" s="79"/>
      <c r="N45" s="79"/>
    </row>
    <row r="46" spans="1:16" s="30" customFormat="1" ht="33.75" customHeight="1" x14ac:dyDescent="0.25">
      <c r="A46" s="87" t="s">
        <v>52</v>
      </c>
      <c r="B46" s="88"/>
      <c r="C46" s="88"/>
      <c r="D46" s="82" t="s">
        <v>53</v>
      </c>
      <c r="E46" s="83"/>
      <c r="F46" s="25"/>
      <c r="G46" s="25"/>
      <c r="H46" s="25"/>
      <c r="L46" s="78"/>
      <c r="M46" s="79"/>
      <c r="N46" s="79"/>
    </row>
    <row r="47" spans="1:16" s="30" customFormat="1" ht="54" customHeight="1" x14ac:dyDescent="0.25">
      <c r="A47" s="91" t="s">
        <v>54</v>
      </c>
      <c r="B47" s="92"/>
      <c r="C47" s="92"/>
      <c r="D47" s="82" t="s">
        <v>47</v>
      </c>
      <c r="E47" s="83"/>
      <c r="F47" s="25"/>
      <c r="G47" s="25"/>
      <c r="H47" s="25"/>
      <c r="L47" s="78"/>
      <c r="M47" s="79"/>
      <c r="N47" s="79"/>
    </row>
    <row r="48" spans="1:16" s="30" customFormat="1" ht="49.5" customHeight="1" x14ac:dyDescent="0.25">
      <c r="A48" s="91" t="s">
        <v>55</v>
      </c>
      <c r="B48" s="92"/>
      <c r="C48" s="92"/>
      <c r="D48" s="82" t="s">
        <v>47</v>
      </c>
      <c r="E48" s="83"/>
      <c r="F48" s="25"/>
      <c r="G48" s="25"/>
      <c r="H48" s="25"/>
      <c r="L48" s="78"/>
      <c r="M48" s="79"/>
      <c r="N48" s="79"/>
    </row>
    <row r="49" spans="1:16" s="30" customFormat="1" ht="57" customHeight="1" x14ac:dyDescent="0.25">
      <c r="A49" s="93" t="s">
        <v>56</v>
      </c>
      <c r="B49" s="94"/>
      <c r="C49" s="95"/>
      <c r="D49" s="82" t="s">
        <v>57</v>
      </c>
      <c r="E49" s="83"/>
      <c r="F49" s="25"/>
      <c r="G49" s="25"/>
      <c r="H49" s="25"/>
      <c r="L49" s="78"/>
      <c r="M49" s="79"/>
      <c r="N49" s="79"/>
    </row>
    <row r="50" spans="1:16" s="30" customFormat="1" ht="16.5" hidden="1" customHeight="1" x14ac:dyDescent="0.25">
      <c r="A50" s="96" t="s">
        <v>58</v>
      </c>
      <c r="B50" s="97"/>
      <c r="C50" s="98"/>
      <c r="D50" s="82"/>
      <c r="E50" s="83"/>
      <c r="F50" s="25"/>
      <c r="G50" s="25"/>
      <c r="H50" s="25"/>
      <c r="L50" s="78"/>
      <c r="M50" s="79"/>
      <c r="N50" s="79"/>
    </row>
    <row r="51" spans="1:16" s="30" customFormat="1" ht="33" customHeight="1" x14ac:dyDescent="0.25">
      <c r="A51" s="87" t="s">
        <v>59</v>
      </c>
      <c r="B51" s="88"/>
      <c r="C51" s="88"/>
      <c r="D51" s="82" t="s">
        <v>47</v>
      </c>
      <c r="E51" s="83"/>
      <c r="F51" s="25"/>
      <c r="G51" s="25"/>
      <c r="H51" s="25"/>
      <c r="L51" s="78"/>
      <c r="M51" s="79"/>
      <c r="N51" s="79"/>
    </row>
    <row r="52" spans="1:16" s="30" customFormat="1" ht="17.25" thickBot="1" x14ac:dyDescent="0.3">
      <c r="A52" s="99" t="s">
        <v>60</v>
      </c>
      <c r="B52" s="100"/>
      <c r="C52" s="100"/>
      <c r="D52" s="101" t="s">
        <v>61</v>
      </c>
      <c r="E52" s="102"/>
      <c r="F52" s="25"/>
      <c r="G52" s="25"/>
      <c r="H52" s="25"/>
      <c r="L52" s="78"/>
      <c r="M52" s="79"/>
      <c r="N52" s="79"/>
    </row>
    <row r="53" spans="1:16" s="30" customFormat="1" ht="17.25" thickBot="1" x14ac:dyDescent="0.3">
      <c r="A53" s="103" t="s">
        <v>62</v>
      </c>
      <c r="B53" s="104"/>
      <c r="C53" s="104"/>
      <c r="D53" s="105">
        <v>196309.62</v>
      </c>
      <c r="E53" s="106"/>
      <c r="F53" s="25"/>
      <c r="G53" s="25"/>
      <c r="H53" s="25"/>
      <c r="L53" s="78"/>
      <c r="M53" s="79"/>
      <c r="N53" s="79"/>
    </row>
    <row r="54" spans="1:16" s="30" customFormat="1" ht="16.5" customHeight="1" x14ac:dyDescent="0.25">
      <c r="A54" s="107" t="s">
        <v>63</v>
      </c>
      <c r="B54" s="108"/>
      <c r="C54" s="108"/>
      <c r="D54" s="109" t="s">
        <v>64</v>
      </c>
      <c r="E54" s="110"/>
      <c r="F54" s="25"/>
      <c r="G54" s="25"/>
      <c r="H54" s="25"/>
      <c r="L54" s="78"/>
      <c r="M54" s="79"/>
      <c r="N54" s="79"/>
    </row>
    <row r="55" spans="1:16" s="30" customFormat="1" ht="60.75" customHeight="1" x14ac:dyDescent="0.25">
      <c r="A55" s="80"/>
      <c r="B55" s="81"/>
      <c r="C55" s="81"/>
      <c r="D55" s="111"/>
      <c r="E55" s="112"/>
      <c r="F55" s="25"/>
      <c r="G55" s="25"/>
      <c r="H55" s="25"/>
      <c r="L55" s="78"/>
      <c r="M55" s="79"/>
      <c r="N55" s="79"/>
    </row>
    <row r="56" spans="1:16" s="30" customFormat="1" ht="39.75" customHeight="1" x14ac:dyDescent="0.25">
      <c r="A56" s="84" t="s">
        <v>65</v>
      </c>
      <c r="B56" s="85"/>
      <c r="C56" s="86"/>
      <c r="D56" s="82" t="s">
        <v>66</v>
      </c>
      <c r="E56" s="83"/>
      <c r="F56" s="25"/>
      <c r="G56" s="25"/>
      <c r="H56" s="25"/>
      <c r="L56" s="78"/>
      <c r="M56" s="79"/>
      <c r="N56" s="79"/>
    </row>
    <row r="57" spans="1:16" s="30" customFormat="1" ht="36.75" customHeight="1" x14ac:dyDescent="0.25">
      <c r="A57" s="113" t="s">
        <v>67</v>
      </c>
      <c r="B57" s="114"/>
      <c r="C57" s="114"/>
      <c r="D57" s="82" t="s">
        <v>66</v>
      </c>
      <c r="E57" s="83"/>
      <c r="F57" s="25"/>
      <c r="G57" s="25"/>
      <c r="H57" s="25"/>
      <c r="L57" s="78"/>
      <c r="M57" s="79"/>
      <c r="N57" s="79"/>
    </row>
    <row r="58" spans="1:16" s="30" customFormat="1" ht="23.25" customHeight="1" thickBot="1" x14ac:dyDescent="0.3">
      <c r="A58" s="115" t="s">
        <v>68</v>
      </c>
      <c r="B58" s="116"/>
      <c r="C58" s="116"/>
      <c r="D58" s="82" t="s">
        <v>66</v>
      </c>
      <c r="E58" s="83"/>
      <c r="F58" s="25"/>
      <c r="G58" s="25"/>
      <c r="H58" s="25"/>
      <c r="L58" s="78"/>
      <c r="M58" s="79"/>
      <c r="N58" s="79"/>
    </row>
    <row r="59" spans="1:16" s="30" customFormat="1" ht="22.5" customHeight="1" thickBot="1" x14ac:dyDescent="0.3">
      <c r="A59" s="117" t="s">
        <v>69</v>
      </c>
      <c r="B59" s="118"/>
      <c r="C59" s="118"/>
      <c r="D59" s="105">
        <v>60727.72</v>
      </c>
      <c r="E59" s="106"/>
      <c r="F59" s="25"/>
      <c r="G59" s="25"/>
      <c r="H59" s="25"/>
      <c r="L59" s="78"/>
      <c r="M59" s="79"/>
      <c r="N59" s="79"/>
    </row>
    <row r="60" spans="1:16" s="30" customFormat="1" ht="53.25" customHeight="1" thickBot="1" x14ac:dyDescent="0.3">
      <c r="A60" s="107" t="s">
        <v>70</v>
      </c>
      <c r="B60" s="108"/>
      <c r="C60" s="108"/>
      <c r="D60" s="119" t="s">
        <v>71</v>
      </c>
      <c r="E60" s="120"/>
      <c r="F60" s="25"/>
      <c r="G60" s="25"/>
      <c r="H60" s="25"/>
      <c r="L60" s="78"/>
      <c r="M60" s="79"/>
      <c r="N60" s="79"/>
    </row>
    <row r="61" spans="1:16" ht="17.25" thickBot="1" x14ac:dyDescent="0.35">
      <c r="A61" s="121" t="s">
        <v>72</v>
      </c>
      <c r="B61" s="122"/>
      <c r="C61" s="122"/>
      <c r="D61" s="123">
        <f>D62+D63</f>
        <v>68474.399999999994</v>
      </c>
      <c r="E61" s="124"/>
      <c r="I61" s="3"/>
      <c r="J61" s="3"/>
      <c r="K61" s="3"/>
      <c r="L61" s="125"/>
      <c r="M61" s="126"/>
      <c r="N61" s="126"/>
      <c r="O61" s="3"/>
      <c r="P61" s="3"/>
    </row>
    <row r="62" spans="1:16" s="30" customFormat="1" ht="39.75" customHeight="1" x14ac:dyDescent="0.25">
      <c r="A62" s="80" t="s">
        <v>73</v>
      </c>
      <c r="B62" s="81"/>
      <c r="C62" s="81"/>
      <c r="D62" s="127">
        <v>16354.947420000002</v>
      </c>
      <c r="E62" s="128" t="s">
        <v>74</v>
      </c>
      <c r="F62" s="25"/>
      <c r="G62" s="25"/>
      <c r="H62" s="25"/>
      <c r="L62" s="78"/>
      <c r="M62" s="79"/>
      <c r="N62" s="79"/>
    </row>
    <row r="63" spans="1:16" s="30" customFormat="1" ht="83.25" customHeight="1" thickBot="1" x14ac:dyDescent="0.3">
      <c r="A63" s="129" t="s">
        <v>75</v>
      </c>
      <c r="B63" s="130"/>
      <c r="C63" s="130"/>
      <c r="D63" s="131">
        <v>52119.45257999999</v>
      </c>
      <c r="E63" s="132" t="s">
        <v>76</v>
      </c>
      <c r="F63" s="25"/>
      <c r="G63" s="25" t="s">
        <v>16</v>
      </c>
      <c r="H63" s="25"/>
      <c r="L63" s="78"/>
      <c r="M63" s="79"/>
      <c r="N63" s="79"/>
    </row>
    <row r="64" spans="1:16" s="30" customFormat="1" x14ac:dyDescent="0.25">
      <c r="A64" s="38"/>
      <c r="B64" s="38"/>
      <c r="C64" s="25"/>
      <c r="D64" s="25"/>
      <c r="E64" s="25"/>
      <c r="F64" s="25"/>
      <c r="G64" s="25"/>
      <c r="H64" s="25"/>
      <c r="I64" s="27"/>
      <c r="J64" s="27"/>
      <c r="K64" s="27"/>
      <c r="L64" s="28"/>
      <c r="M64" s="29"/>
      <c r="N64" s="29"/>
      <c r="O64" s="27"/>
      <c r="P64" s="27"/>
    </row>
    <row r="65" spans="1:16" s="30" customFormat="1" x14ac:dyDescent="0.25">
      <c r="A65" s="133" t="s">
        <v>77</v>
      </c>
      <c r="B65" s="133"/>
      <c r="C65" s="133"/>
      <c r="D65" s="133"/>
      <c r="E65" s="133"/>
      <c r="F65" s="133"/>
      <c r="G65" s="25"/>
      <c r="H65" s="25"/>
      <c r="I65" s="26"/>
      <c r="J65" s="27"/>
      <c r="K65" s="27"/>
      <c r="L65" s="28"/>
      <c r="M65" s="29"/>
      <c r="N65" s="29"/>
      <c r="O65" s="27"/>
      <c r="P65" s="27"/>
    </row>
    <row r="66" spans="1:16" s="30" customFormat="1" ht="17.25" thickBot="1" x14ac:dyDescent="0.3">
      <c r="A66" s="134"/>
      <c r="B66" s="134"/>
      <c r="C66" s="134"/>
      <c r="D66" s="134"/>
      <c r="E66" s="134"/>
      <c r="F66" s="134"/>
      <c r="G66" s="25"/>
      <c r="H66" s="25"/>
      <c r="I66" s="26"/>
      <c r="J66" s="27"/>
      <c r="K66" s="27"/>
      <c r="L66" s="28"/>
      <c r="M66" s="29"/>
      <c r="N66" s="29"/>
      <c r="O66" s="27"/>
      <c r="P66" s="27"/>
    </row>
    <row r="67" spans="1:16" s="30" customFormat="1" ht="33.75" thickBot="1" x14ac:dyDescent="0.3">
      <c r="A67" s="135" t="s">
        <v>78</v>
      </c>
      <c r="B67" s="136"/>
      <c r="C67" s="48" t="s">
        <v>79</v>
      </c>
      <c r="D67" s="48" t="s">
        <v>80</v>
      </c>
      <c r="E67" s="137" t="s">
        <v>81</v>
      </c>
      <c r="F67" s="134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 ht="32.25" customHeight="1" x14ac:dyDescent="0.25">
      <c r="A68" s="138" t="s">
        <v>82</v>
      </c>
      <c r="B68" s="138"/>
      <c r="C68" s="139" t="s">
        <v>83</v>
      </c>
      <c r="D68" s="140">
        <v>3614.26</v>
      </c>
      <c r="E68" s="139" t="s">
        <v>84</v>
      </c>
      <c r="F68" s="134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32.25" customHeight="1" x14ac:dyDescent="0.25">
      <c r="A69" s="138" t="s">
        <v>85</v>
      </c>
      <c r="B69" s="138"/>
      <c r="C69" s="139" t="s">
        <v>83</v>
      </c>
      <c r="D69" s="140">
        <v>2730</v>
      </c>
      <c r="E69" s="139" t="s">
        <v>84</v>
      </c>
      <c r="F69" s="134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 ht="32.25" customHeight="1" x14ac:dyDescent="0.25">
      <c r="A70" s="138" t="s">
        <v>86</v>
      </c>
      <c r="B70" s="138"/>
      <c r="C70" s="139" t="s">
        <v>83</v>
      </c>
      <c r="D70" s="140">
        <v>1358.67</v>
      </c>
      <c r="E70" s="139" t="s">
        <v>84</v>
      </c>
      <c r="F70" s="134"/>
      <c r="G70" s="25"/>
      <c r="H70" s="25"/>
      <c r="I70" s="26"/>
      <c r="J70" s="27"/>
      <c r="K70" s="27"/>
      <c r="L70" s="28"/>
      <c r="M70" s="29"/>
      <c r="N70" s="29"/>
      <c r="O70" s="27"/>
      <c r="P70" s="27"/>
    </row>
    <row r="71" spans="1:16" s="30" customFormat="1" ht="32.25" customHeight="1" thickBot="1" x14ac:dyDescent="0.3">
      <c r="A71" s="138" t="s">
        <v>87</v>
      </c>
      <c r="B71" s="138"/>
      <c r="C71" s="139" t="s">
        <v>88</v>
      </c>
      <c r="D71" s="140">
        <v>42325.95</v>
      </c>
      <c r="E71" s="139" t="s">
        <v>89</v>
      </c>
      <c r="F71" s="134"/>
      <c r="G71" s="25"/>
      <c r="H71" s="25"/>
      <c r="I71" s="26"/>
      <c r="J71" s="27"/>
      <c r="K71" s="27"/>
      <c r="L71" s="28"/>
      <c r="M71" s="29"/>
      <c r="N71" s="29"/>
      <c r="O71" s="27"/>
      <c r="P71" s="27"/>
    </row>
    <row r="72" spans="1:16" s="30" customFormat="1" ht="32.25" hidden="1" customHeight="1" x14ac:dyDescent="0.25">
      <c r="A72" s="141"/>
      <c r="B72" s="142"/>
      <c r="C72" s="143"/>
      <c r="D72" s="144"/>
      <c r="E72" s="143"/>
      <c r="F72" s="134"/>
      <c r="G72" s="25"/>
      <c r="H72" s="25"/>
      <c r="I72" s="26"/>
      <c r="J72" s="27"/>
      <c r="K72" s="27"/>
      <c r="L72" s="28"/>
      <c r="M72" s="29"/>
      <c r="N72" s="29"/>
      <c r="O72" s="27"/>
      <c r="P72" s="27"/>
    </row>
    <row r="73" spans="1:16" s="30" customFormat="1" ht="32.25" hidden="1" customHeight="1" thickBot="1" x14ac:dyDescent="0.3">
      <c r="A73" s="141"/>
      <c r="B73" s="142"/>
      <c r="C73" s="143"/>
      <c r="D73" s="144"/>
      <c r="E73" s="143"/>
      <c r="F73" s="134"/>
      <c r="G73" s="25"/>
      <c r="H73" s="25"/>
      <c r="I73" s="26"/>
      <c r="J73" s="27"/>
      <c r="K73" s="27"/>
      <c r="L73" s="28"/>
      <c r="M73" s="29"/>
      <c r="N73" s="29"/>
      <c r="O73" s="27"/>
      <c r="P73" s="27"/>
    </row>
    <row r="74" spans="1:16" s="30" customFormat="1" ht="17.25" thickBot="1" x14ac:dyDescent="0.3">
      <c r="A74" s="145" t="s">
        <v>41</v>
      </c>
      <c r="B74" s="146"/>
      <c r="C74" s="147"/>
      <c r="D74" s="148">
        <f>SUM(D68:D73)</f>
        <v>50028.88</v>
      </c>
      <c r="E74" s="137"/>
      <c r="F74" s="134"/>
      <c r="G74" s="25"/>
      <c r="H74" s="25"/>
      <c r="I74" s="26"/>
      <c r="J74" s="27"/>
      <c r="K74" s="27"/>
      <c r="L74" s="28"/>
      <c r="M74" s="29"/>
      <c r="N74" s="29"/>
      <c r="O74" s="27"/>
      <c r="P74" s="27"/>
    </row>
    <row r="75" spans="1:16" s="30" customFormat="1" x14ac:dyDescent="0.25">
      <c r="A75" s="134"/>
      <c r="B75" s="134"/>
      <c r="C75" s="134"/>
      <c r="D75" s="134"/>
      <c r="E75" s="134"/>
      <c r="F75" s="134"/>
      <c r="G75" s="25"/>
      <c r="H75" s="25"/>
      <c r="I75" s="26"/>
      <c r="J75" s="27"/>
      <c r="K75" s="27"/>
      <c r="L75" s="28"/>
      <c r="M75" s="29"/>
      <c r="N75" s="29"/>
      <c r="O75" s="27"/>
      <c r="P75" s="27"/>
    </row>
    <row r="76" spans="1:16" s="30" customFormat="1" x14ac:dyDescent="0.25">
      <c r="A76" s="25"/>
      <c r="B76" s="25"/>
      <c r="C76" s="25"/>
      <c r="D76" s="25"/>
      <c r="E76" s="25"/>
      <c r="F76" s="25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 hidden="1" x14ac:dyDescent="0.25">
      <c r="A77" s="133" t="s">
        <v>90</v>
      </c>
      <c r="B77" s="133"/>
      <c r="C77" s="133"/>
      <c r="D77" s="133"/>
      <c r="E77" s="133"/>
      <c r="F77" s="133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 hidden="1" x14ac:dyDescent="0.25">
      <c r="A78" s="25"/>
      <c r="B78" s="25"/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 ht="33.75" hidden="1" thickBot="1" x14ac:dyDescent="0.3">
      <c r="A79" s="149" t="s">
        <v>78</v>
      </c>
      <c r="B79" s="150"/>
      <c r="C79" s="48" t="s">
        <v>79</v>
      </c>
      <c r="D79" s="48" t="s">
        <v>80</v>
      </c>
      <c r="E79" s="151" t="s">
        <v>81</v>
      </c>
      <c r="F79" s="152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 ht="17.25" hidden="1" thickBot="1" x14ac:dyDescent="0.3">
      <c r="A80" s="153" t="s">
        <v>91</v>
      </c>
      <c r="B80" s="154"/>
      <c r="C80" s="155" t="s">
        <v>92</v>
      </c>
      <c r="D80" s="156">
        <v>0</v>
      </c>
      <c r="E80" s="157" t="s">
        <v>93</v>
      </c>
      <c r="F80" s="158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46" customFormat="1" ht="17.25" hidden="1" thickBot="1" x14ac:dyDescent="0.3">
      <c r="A81" s="159" t="s">
        <v>41</v>
      </c>
      <c r="B81" s="160"/>
      <c r="C81" s="147"/>
      <c r="D81" s="161">
        <v>0</v>
      </c>
      <c r="E81" s="151"/>
      <c r="F81" s="152"/>
      <c r="G81" s="41"/>
      <c r="H81" s="41"/>
      <c r="I81" s="42"/>
      <c r="J81" s="43"/>
      <c r="K81" s="43"/>
      <c r="L81" s="44"/>
      <c r="M81" s="45"/>
      <c r="N81" s="45"/>
      <c r="O81" s="43"/>
      <c r="P81" s="43"/>
    </row>
    <row r="82" spans="1:16" s="30" customFormat="1" hidden="1" x14ac:dyDescent="0.25">
      <c r="A82" s="25"/>
      <c r="B82" s="162"/>
      <c r="C82" s="162"/>
      <c r="D82" s="163"/>
      <c r="E82" s="25"/>
      <c r="F82" s="25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 hidden="1" x14ac:dyDescent="0.25">
      <c r="A83" s="25"/>
      <c r="B83" s="25"/>
      <c r="C83" s="25"/>
      <c r="D83" s="163"/>
      <c r="E83" s="25"/>
      <c r="F83" s="25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 x14ac:dyDescent="0.25">
      <c r="A84" s="133" t="s">
        <v>94</v>
      </c>
      <c r="B84" s="133"/>
      <c r="C84" s="133"/>
      <c r="D84" s="133"/>
      <c r="E84" s="133"/>
      <c r="F84" s="133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 x14ac:dyDescent="0.25">
      <c r="A85" s="25"/>
      <c r="B85" s="25"/>
      <c r="C85" s="25"/>
      <c r="D85" s="25"/>
      <c r="E85" s="25" t="s">
        <v>80</v>
      </c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x14ac:dyDescent="0.25">
      <c r="A86" s="40" t="s">
        <v>95</v>
      </c>
      <c r="B86" s="40"/>
      <c r="C86" s="25"/>
      <c r="D86" s="25"/>
      <c r="E86" s="25"/>
      <c r="F86" s="2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 x14ac:dyDescent="0.25">
      <c r="A87" s="40" t="s">
        <v>96</v>
      </c>
      <c r="B87" s="40"/>
      <c r="C87" s="25"/>
      <c r="D87" s="25"/>
      <c r="E87" s="72">
        <f>D63</f>
        <v>52119.45257999999</v>
      </c>
      <c r="F87" s="25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 x14ac:dyDescent="0.25">
      <c r="A88" s="164" t="s">
        <v>97</v>
      </c>
      <c r="B88" s="164"/>
      <c r="C88" s="25"/>
      <c r="D88" s="25"/>
      <c r="E88" s="72">
        <f>C33*0.1</f>
        <v>1.6820000000000002</v>
      </c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x14ac:dyDescent="0.25">
      <c r="A89" s="25"/>
      <c r="B89" s="25"/>
      <c r="C89" s="25"/>
      <c r="D89" s="25"/>
      <c r="E89" s="25"/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x14ac:dyDescent="0.25">
      <c r="A90" s="25"/>
      <c r="B90" s="25"/>
      <c r="C90" s="25"/>
      <c r="D90" s="25"/>
      <c r="E90" s="25"/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x14ac:dyDescent="0.25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 x14ac:dyDescent="0.25">
      <c r="A92" s="40" t="s">
        <v>98</v>
      </c>
      <c r="B92" s="40"/>
      <c r="C92" s="40"/>
      <c r="E92" s="25"/>
      <c r="F92" s="25" t="s">
        <v>99</v>
      </c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x14ac:dyDescent="0.25">
      <c r="A93" s="25"/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x14ac:dyDescent="0.25">
      <c r="A94" s="25"/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x14ac:dyDescent="0.25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x14ac:dyDescent="0.25">
      <c r="A96" s="25" t="s">
        <v>100</v>
      </c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 t="s">
        <v>101</v>
      </c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 x14ac:dyDescent="0.25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 x14ac:dyDescent="0.25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 x14ac:dyDescent="0.25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 x14ac:dyDescent="0.25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 x14ac:dyDescent="0.25">
      <c r="A165" s="25"/>
      <c r="B165" s="25"/>
      <c r="C165" s="25"/>
      <c r="D165" s="25"/>
      <c r="E165" s="25"/>
      <c r="F165" s="25"/>
      <c r="G165" s="25"/>
      <c r="H165" s="25"/>
      <c r="I165" s="26"/>
      <c r="J165" s="27"/>
      <c r="K165" s="27"/>
      <c r="L165" s="28"/>
      <c r="M165" s="29"/>
      <c r="N165" s="29"/>
      <c r="O165" s="27"/>
      <c r="P165" s="27"/>
    </row>
    <row r="166" spans="1:16" s="30" customFormat="1" x14ac:dyDescent="0.25">
      <c r="A166" s="25"/>
      <c r="B166" s="25"/>
      <c r="C166" s="25"/>
      <c r="D166" s="25"/>
      <c r="E166" s="25"/>
      <c r="F166" s="25"/>
      <c r="G166" s="25"/>
      <c r="H166" s="25"/>
      <c r="I166" s="26"/>
      <c r="J166" s="27"/>
      <c r="K166" s="27"/>
      <c r="L166" s="28"/>
      <c r="M166" s="29"/>
      <c r="N166" s="29"/>
      <c r="O166" s="27"/>
      <c r="P166" s="27"/>
    </row>
    <row r="167" spans="1:16" s="30" customFormat="1" x14ac:dyDescent="0.25">
      <c r="I167" s="27"/>
      <c r="J167" s="27"/>
      <c r="K167" s="27"/>
      <c r="L167" s="28"/>
      <c r="M167" s="29"/>
      <c r="N167" s="29"/>
      <c r="O167" s="27"/>
      <c r="P167" s="27"/>
    </row>
    <row r="168" spans="1:16" s="30" customFormat="1" x14ac:dyDescent="0.25">
      <c r="I168" s="27"/>
      <c r="J168" s="27"/>
      <c r="K168" s="27"/>
      <c r="L168" s="28"/>
      <c r="M168" s="29"/>
      <c r="N168" s="29"/>
      <c r="O168" s="27"/>
      <c r="P168" s="27"/>
    </row>
    <row r="169" spans="1:16" s="30" customFormat="1" x14ac:dyDescent="0.25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 x14ac:dyDescent="0.25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 x14ac:dyDescent="0.25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 x14ac:dyDescent="0.25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 x14ac:dyDescent="0.25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 x14ac:dyDescent="0.25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 x14ac:dyDescent="0.25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 x14ac:dyDescent="0.25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 x14ac:dyDescent="0.25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 x14ac:dyDescent="0.25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 x14ac:dyDescent="0.25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 x14ac:dyDescent="0.25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 x14ac:dyDescent="0.25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 x14ac:dyDescent="0.25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 x14ac:dyDescent="0.25">
      <c r="I437" s="27"/>
      <c r="J437" s="27"/>
      <c r="K437" s="27"/>
      <c r="L437" s="28"/>
      <c r="M437" s="29"/>
      <c r="N437" s="29"/>
      <c r="O437" s="27"/>
      <c r="P437" s="27"/>
    </row>
    <row r="438" spans="9:16" s="30" customFormat="1" x14ac:dyDescent="0.25">
      <c r="I438" s="27"/>
      <c r="J438" s="27"/>
      <c r="K438" s="27"/>
      <c r="L438" s="28"/>
      <c r="M438" s="29"/>
      <c r="N438" s="29"/>
      <c r="O438" s="27"/>
      <c r="P438" s="27"/>
    </row>
    <row r="439" spans="9:16" s="30" customFormat="1" x14ac:dyDescent="0.25">
      <c r="I439" s="27"/>
      <c r="J439" s="27"/>
      <c r="K439" s="27"/>
      <c r="L439" s="28"/>
      <c r="M439" s="29"/>
      <c r="N439" s="29"/>
      <c r="O439" s="27"/>
      <c r="P439" s="27"/>
    </row>
  </sheetData>
  <mergeCells count="71">
    <mergeCell ref="A84:F84"/>
    <mergeCell ref="A86:B86"/>
    <mergeCell ref="A87:B87"/>
    <mergeCell ref="A92:C92"/>
    <mergeCell ref="A77:F77"/>
    <mergeCell ref="A79:B79"/>
    <mergeCell ref="E79:F79"/>
    <mergeCell ref="A81:B81"/>
    <mergeCell ref="E81:F81"/>
    <mergeCell ref="B82:C82"/>
    <mergeCell ref="A68:B68"/>
    <mergeCell ref="A69:B69"/>
    <mergeCell ref="A70:B70"/>
    <mergeCell ref="A71:B71"/>
    <mergeCell ref="A72:B72"/>
    <mergeCell ref="A73:B73"/>
    <mergeCell ref="A61:C61"/>
    <mergeCell ref="D61:E61"/>
    <mergeCell ref="A62:C62"/>
    <mergeCell ref="A63:C63"/>
    <mergeCell ref="A65:F65"/>
    <mergeCell ref="A67:B67"/>
    <mergeCell ref="A58:C58"/>
    <mergeCell ref="D58:E58"/>
    <mergeCell ref="A59:C59"/>
    <mergeCell ref="D59:E59"/>
    <mergeCell ref="A60:C60"/>
    <mergeCell ref="D60:E60"/>
    <mergeCell ref="A54:C55"/>
    <mergeCell ref="D54:E55"/>
    <mergeCell ref="A56:C56"/>
    <mergeCell ref="D56:E56"/>
    <mergeCell ref="A57:C57"/>
    <mergeCell ref="D57:E57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A21:A22"/>
    <mergeCell ref="D21:E21"/>
    <mergeCell ref="A29:G29"/>
    <mergeCell ref="A35:G35"/>
    <mergeCell ref="A37:E37"/>
    <mergeCell ref="A41:C41"/>
    <mergeCell ref="D41:E41"/>
    <mergeCell ref="A2:E2"/>
    <mergeCell ref="F2:G8"/>
    <mergeCell ref="A3:E3"/>
    <mergeCell ref="A4:E4"/>
    <mergeCell ref="A5:E5"/>
    <mergeCell ref="A18:G18"/>
  </mergeCells>
  <pageMargins left="0.70866141732283472" right="0.31496062992125984" top="0.35433070866141736" bottom="0.35433070866141736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Нижег 37_33А</vt:lpstr>
      <vt:lpstr>'Нижег 37_33А'!Область_печати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2026-02-19T15:55:21Z</cp:lastPrinted>
  <dcterms:created xsi:type="dcterms:W3CDTF">2026-02-19T15:46:10Z</dcterms:created>
  <dcterms:modified xsi:type="dcterms:W3CDTF">2026-02-19T15:56:16Z</dcterms:modified>
</cp:coreProperties>
</file>